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 tabRatio="918"/>
  </bookViews>
  <sheets>
    <sheet name="Отчет за квартал по семьям" sheetId="4" r:id="rId1"/>
  </sheets>
  <calcPr calcId="152511"/>
</workbook>
</file>

<file path=xl/calcChain.xml><?xml version="1.0" encoding="utf-8"?>
<calcChain xmlns="http://schemas.openxmlformats.org/spreadsheetml/2006/main">
  <c r="G13" i="4" l="1"/>
  <c r="H13" i="4"/>
  <c r="C13" i="4"/>
  <c r="D13" i="4"/>
  <c r="F13" i="4" l="1"/>
  <c r="L32" i="4" l="1"/>
  <c r="L17" i="4"/>
  <c r="N17" i="4"/>
  <c r="M17" i="4"/>
  <c r="I17" i="4"/>
  <c r="E17" i="4"/>
  <c r="O17" i="4" l="1"/>
  <c r="E14" i="4" l="1"/>
  <c r="I14" i="4"/>
  <c r="L14" i="4"/>
  <c r="M14" i="4"/>
  <c r="N14" i="4"/>
  <c r="O14" i="4" l="1"/>
  <c r="L31" i="4" l="1"/>
  <c r="M36" i="4" l="1"/>
  <c r="M37" i="4"/>
  <c r="M38" i="4"/>
  <c r="M39" i="4"/>
  <c r="M35" i="4"/>
  <c r="M11" i="4"/>
  <c r="N11" i="4"/>
  <c r="M12" i="4"/>
  <c r="N12" i="4"/>
  <c r="M15" i="4"/>
  <c r="N15" i="4"/>
  <c r="M16" i="4"/>
  <c r="N16" i="4"/>
  <c r="M18" i="4"/>
  <c r="N18" i="4"/>
  <c r="M19" i="4"/>
  <c r="N19" i="4"/>
  <c r="M20" i="4"/>
  <c r="N20" i="4"/>
  <c r="M21" i="4"/>
  <c r="N21" i="4"/>
  <c r="M22" i="4"/>
  <c r="N22" i="4"/>
  <c r="M23" i="4"/>
  <c r="N23" i="4"/>
  <c r="M24" i="4"/>
  <c r="N24" i="4"/>
  <c r="M25" i="4"/>
  <c r="N25" i="4"/>
  <c r="M26" i="4"/>
  <c r="N26" i="4"/>
  <c r="M27" i="4"/>
  <c r="N27" i="4"/>
  <c r="M28" i="4"/>
  <c r="N28" i="4"/>
  <c r="M29" i="4"/>
  <c r="N29" i="4"/>
  <c r="M30" i="4"/>
  <c r="N30" i="4"/>
  <c r="M31" i="4"/>
  <c r="N31" i="4"/>
  <c r="M32" i="4"/>
  <c r="N32" i="4"/>
  <c r="M33" i="4"/>
  <c r="N33" i="4"/>
  <c r="N10" i="4"/>
  <c r="M10" i="4"/>
  <c r="L11" i="4"/>
  <c r="L12" i="4"/>
  <c r="L15" i="4"/>
  <c r="L16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3" i="4"/>
  <c r="L10" i="4"/>
  <c r="I11" i="4"/>
  <c r="I12" i="4"/>
  <c r="I15" i="4"/>
  <c r="I16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10" i="4"/>
  <c r="E11" i="4"/>
  <c r="E12" i="4"/>
  <c r="E15" i="4"/>
  <c r="E16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10" i="4"/>
  <c r="I13" i="4" l="1"/>
  <c r="E13" i="4"/>
  <c r="L13" i="4"/>
  <c r="N13" i="4"/>
  <c r="M13" i="4"/>
  <c r="O28" i="4"/>
  <c r="O25" i="4"/>
  <c r="O22" i="4"/>
  <c r="O19" i="4"/>
  <c r="O15" i="4"/>
  <c r="O12" i="4"/>
  <c r="O31" i="4"/>
  <c r="O10" i="4"/>
  <c r="O33" i="4"/>
  <c r="O30" i="4"/>
  <c r="O27" i="4"/>
  <c r="O24" i="4"/>
  <c r="O21" i="4"/>
  <c r="O18" i="4"/>
  <c r="O11" i="4"/>
  <c r="O32" i="4"/>
  <c r="O29" i="4"/>
  <c r="O26" i="4"/>
  <c r="O23" i="4"/>
  <c r="O20" i="4"/>
  <c r="O16" i="4"/>
  <c r="O13" i="4" l="1"/>
</calcChain>
</file>

<file path=xl/sharedStrings.xml><?xml version="1.0" encoding="utf-8"?>
<sst xmlns="http://schemas.openxmlformats.org/spreadsheetml/2006/main" count="51" uniqueCount="42">
  <si>
    <t>Всего детей</t>
  </si>
  <si>
    <t>Всего семей</t>
  </si>
  <si>
    <t>Всего</t>
  </si>
  <si>
    <t>Дети с 1 до 7 лет</t>
  </si>
  <si>
    <t>Дети хакасской национальности</t>
  </si>
  <si>
    <t>Сопровождающие хакасской национальности</t>
  </si>
  <si>
    <t>Дети-инвалиды</t>
  </si>
  <si>
    <t>Дети повторно</t>
  </si>
  <si>
    <t>Многодетная семья</t>
  </si>
  <si>
    <t>Малообеспеченная семья</t>
  </si>
  <si>
    <t>Неполная семья</t>
  </si>
  <si>
    <t>Семья с приемными и опекаемыми  детьми</t>
  </si>
  <si>
    <t>Дети-инвалиды из приемных и опекаемых детей</t>
  </si>
  <si>
    <t>Дети с 1 до 3 лет</t>
  </si>
  <si>
    <t>Дети с 11 до 18 лет</t>
  </si>
  <si>
    <t>Дети с 11 до 14 лет</t>
  </si>
  <si>
    <t>Дети с 8 до 18 лет</t>
  </si>
  <si>
    <t>Мальчики</t>
  </si>
  <si>
    <t>Девочки</t>
  </si>
  <si>
    <t>Менее 7 дней (гост)</t>
  </si>
  <si>
    <t>Менее 10 дней(группа)</t>
  </si>
  <si>
    <t>Сопровождающие</t>
  </si>
  <si>
    <t>Всего сопровождающих</t>
  </si>
  <si>
    <t>Сопровождающие женщины</t>
  </si>
  <si>
    <t>Сопровождающие мужчины</t>
  </si>
  <si>
    <t>Сопровождающие повторно</t>
  </si>
  <si>
    <t>Семья с детьми - инвалидами</t>
  </si>
  <si>
    <t>Гр</t>
  </si>
  <si>
    <t>Гост</t>
  </si>
  <si>
    <t>Дети с 8 до 10 лет</t>
  </si>
  <si>
    <t xml:space="preserve">ГОСУДАРСТВЕННОЕ БЮДЖЕТНОЕ УЧРЕЖДЕНИЕ РЕСПУБЛИКИ ХАКАСИЯ
«САЯНОГОРСКИЙ РЕАБИЛИТАЦИОННЫЙ ЦЕНТР
ДЛЯ ДЕТЕЙ С ОГРАНИЧЕННЫМИ ВОЗМОЖНОСТЯМИ»
655600 г. Саяногорск, Центральный микрорайон, дом 5. Телефон 8(39042)2-38-77; 
факс 8(39042)2-15-60 </t>
  </si>
  <si>
    <t>Дети с 6 до 18 лет</t>
  </si>
  <si>
    <t>Март</t>
  </si>
  <si>
    <t>Январь</t>
  </si>
  <si>
    <t>Дети из гос. учреждения(дети-сироты)</t>
  </si>
  <si>
    <t>Исполнитель           Киселева Е.Н.</t>
  </si>
  <si>
    <t>Соц. адаптация</t>
  </si>
  <si>
    <t>Фервраль</t>
  </si>
  <si>
    <t>I КВ 2024</t>
  </si>
  <si>
    <t>I квартал 2024</t>
  </si>
  <si>
    <t>И.о.директора__________Е.Т.Юрковец</t>
  </si>
  <si>
    <t>I КВАРТАЛ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</si>
</sst>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22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0" fillId="0" borderId="4" xfId="0" applyBorder="1" applyAlignment="1">
      <alignment horizontal="center"/>
    </xf>
    <xf numFmtId="0" fontId="0" fillId="7" borderId="11" xfId="0" applyFill="1" applyBorder="1"/>
    <xf numFmtId="0" fontId="0" fillId="7" borderId="10" xfId="0" applyFill="1" applyBorder="1"/>
    <xf numFmtId="0" fontId="5" fillId="6" borderId="12" xfId="0" applyFont="1" applyFill="1" applyBorder="1" applyAlignment="1">
      <alignment wrapText="1"/>
    </xf>
    <xf numFmtId="0" fontId="5" fillId="6" borderId="26" xfId="0" applyFont="1" applyFill="1" applyBorder="1" applyAlignment="1">
      <alignment wrapText="1"/>
    </xf>
    <xf numFmtId="0" fontId="5" fillId="6" borderId="20" xfId="0" applyFont="1" applyFill="1" applyBorder="1" applyAlignment="1">
      <alignment wrapText="1"/>
    </xf>
    <xf numFmtId="0" fontId="5" fillId="6" borderId="13" xfId="0" applyFont="1" applyFill="1" applyBorder="1" applyAlignment="1">
      <alignment wrapText="1"/>
    </xf>
    <xf numFmtId="0" fontId="0" fillId="0" borderId="6" xfId="0" applyBorder="1"/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0" xfId="0" applyAlignment="1">
      <alignment wrapText="1"/>
    </xf>
    <xf numFmtId="0" fontId="11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5" fillId="6" borderId="9" xfId="0" applyFont="1" applyFill="1" applyBorder="1" applyAlignment="1">
      <alignment horizontal="center" wrapText="1"/>
    </xf>
    <xf numFmtId="0" fontId="5" fillId="6" borderId="15" xfId="0" applyFont="1" applyFill="1" applyBorder="1" applyAlignment="1">
      <alignment horizontal="center" wrapText="1"/>
    </xf>
    <xf numFmtId="0" fontId="5" fillId="6" borderId="16" xfId="0" applyFont="1" applyFill="1" applyBorder="1" applyAlignment="1">
      <alignment horizontal="center" wrapText="1"/>
    </xf>
    <xf numFmtId="0" fontId="7" fillId="0" borderId="2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horizontal="center" wrapText="1"/>
    </xf>
    <xf numFmtId="0" fontId="3" fillId="7" borderId="3" xfId="0" applyFont="1" applyFill="1" applyBorder="1" applyAlignment="1">
      <alignment horizontal="center" wrapText="1"/>
    </xf>
    <xf numFmtId="0" fontId="8" fillId="7" borderId="1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0" fillId="5" borderId="20" xfId="0" applyFill="1" applyBorder="1"/>
    <xf numFmtId="0" fontId="0" fillId="5" borderId="12" xfId="0" applyFill="1" applyBorder="1"/>
    <xf numFmtId="0" fontId="0" fillId="2" borderId="7" xfId="0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7" fillId="2" borderId="7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 wrapText="1"/>
    </xf>
    <xf numFmtId="0" fontId="5" fillId="4" borderId="24" xfId="0" applyFont="1" applyFill="1" applyBorder="1" applyAlignment="1">
      <alignment horizontal="center" wrapText="1"/>
    </xf>
    <xf numFmtId="0" fontId="5" fillId="4" borderId="2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9" fillId="0" borderId="1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7" fillId="2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R43"/>
  <sheetViews>
    <sheetView tabSelected="1" zoomScale="89" zoomScaleNormal="89" workbookViewId="0">
      <selection sqref="A1:R2"/>
    </sheetView>
  </sheetViews>
  <sheetFormatPr defaultRowHeight="15" x14ac:dyDescent="0.25"/>
  <cols>
    <col min="1" max="1" width="8.85546875" customWidth="1"/>
    <col min="2" max="2" width="22" customWidth="1"/>
    <col min="3" max="3" width="5.85546875" customWidth="1"/>
    <col min="4" max="4" width="5.7109375" customWidth="1"/>
    <col min="5" max="5" width="6.85546875" customWidth="1"/>
    <col min="6" max="6" width="23.7109375" hidden="1" customWidth="1"/>
    <col min="7" max="7" width="5.42578125" customWidth="1"/>
    <col min="8" max="9" width="6" customWidth="1"/>
    <col min="10" max="10" width="5.5703125" customWidth="1"/>
    <col min="11" max="11" width="5.7109375" customWidth="1"/>
    <col min="12" max="12" width="6.5703125" customWidth="1"/>
    <col min="13" max="13" width="4.5703125" customWidth="1"/>
    <col min="14" max="14" width="6.5703125" customWidth="1"/>
    <col min="15" max="15" width="6.28515625" customWidth="1"/>
    <col min="16" max="16" width="7.5703125" customWidth="1"/>
    <col min="17" max="17" width="7" customWidth="1"/>
    <col min="18" max="18" width="6.7109375" customWidth="1"/>
  </cols>
  <sheetData>
    <row r="1" spans="1:18" x14ac:dyDescent="0.25">
      <c r="A1" s="26" t="s">
        <v>41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4" spans="1:18" ht="18" customHeight="1" x14ac:dyDescent="0.25">
      <c r="B4" s="47" t="s">
        <v>30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8" ht="49.5" customHeight="1" thickBot="1" x14ac:dyDescent="0.3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8" ht="16.5" thickBot="1" x14ac:dyDescent="0.3">
      <c r="B6" s="27" t="s">
        <v>39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8" ht="31.5" customHeight="1" x14ac:dyDescent="0.3">
      <c r="B7" s="3"/>
      <c r="C7" s="29" t="s">
        <v>33</v>
      </c>
      <c r="D7" s="30"/>
      <c r="E7" s="31"/>
      <c r="F7" s="4"/>
      <c r="G7" s="29" t="s">
        <v>37</v>
      </c>
      <c r="H7" s="30"/>
      <c r="I7" s="31"/>
      <c r="J7" s="29" t="s">
        <v>32</v>
      </c>
      <c r="K7" s="30"/>
      <c r="L7" s="31"/>
      <c r="M7" s="32" t="s">
        <v>38</v>
      </c>
      <c r="N7" s="33"/>
      <c r="O7" s="34"/>
    </row>
    <row r="8" spans="1:18" ht="4.5" hidden="1" customHeight="1" x14ac:dyDescent="0.25">
      <c r="B8" s="35"/>
      <c r="C8" s="38" t="s">
        <v>27</v>
      </c>
      <c r="D8" s="40" t="s">
        <v>28</v>
      </c>
      <c r="E8" s="37" t="s">
        <v>2</v>
      </c>
      <c r="G8" s="38" t="s">
        <v>27</v>
      </c>
      <c r="H8" s="40" t="s">
        <v>28</v>
      </c>
      <c r="I8" s="37" t="s">
        <v>2</v>
      </c>
      <c r="J8" s="38" t="s">
        <v>27</v>
      </c>
      <c r="K8" s="40" t="s">
        <v>28</v>
      </c>
      <c r="L8" s="37" t="s">
        <v>2</v>
      </c>
      <c r="M8" s="51" t="s">
        <v>27</v>
      </c>
      <c r="N8" s="54" t="s">
        <v>28</v>
      </c>
      <c r="O8" s="42" t="s">
        <v>2</v>
      </c>
    </row>
    <row r="9" spans="1:18" ht="15" customHeight="1" x14ac:dyDescent="0.25">
      <c r="B9" s="36"/>
      <c r="C9" s="49"/>
      <c r="D9" s="50"/>
      <c r="E9" s="53"/>
      <c r="G9" s="49"/>
      <c r="H9" s="50"/>
      <c r="I9" s="53"/>
      <c r="J9" s="39"/>
      <c r="K9" s="41"/>
      <c r="L9" s="53"/>
      <c r="M9" s="52"/>
      <c r="N9" s="55"/>
      <c r="O9" s="56"/>
    </row>
    <row r="10" spans="1:18" ht="15" customHeight="1" x14ac:dyDescent="0.25">
      <c r="B10" s="5" t="s">
        <v>0</v>
      </c>
      <c r="C10" s="2">
        <v>152</v>
      </c>
      <c r="D10" s="2">
        <v>58</v>
      </c>
      <c r="E10" s="2">
        <f t="shared" ref="E10:E33" si="0">C10+D10</f>
        <v>210</v>
      </c>
      <c r="G10" s="14">
        <v>145</v>
      </c>
      <c r="H10" s="14">
        <v>72</v>
      </c>
      <c r="I10" s="16">
        <f t="shared" ref="I10:I33" si="1">G10+H10</f>
        <v>217</v>
      </c>
      <c r="J10" s="18">
        <v>166</v>
      </c>
      <c r="K10" s="15">
        <v>79</v>
      </c>
      <c r="L10" s="17">
        <f t="shared" ref="L10:L32" si="2">J10+K10</f>
        <v>245</v>
      </c>
      <c r="M10" s="10">
        <f t="shared" ref="M10:M33" si="3">C10+G10+J10</f>
        <v>463</v>
      </c>
      <c r="N10" s="11">
        <f t="shared" ref="N10:N33" si="4">D10+H10+K10</f>
        <v>209</v>
      </c>
      <c r="O10" s="12">
        <f t="shared" ref="O10:O33" si="5">M10+N10</f>
        <v>672</v>
      </c>
    </row>
    <row r="11" spans="1:18" ht="15" customHeight="1" x14ac:dyDescent="0.25">
      <c r="B11" s="5" t="s">
        <v>6</v>
      </c>
      <c r="C11" s="2">
        <v>8</v>
      </c>
      <c r="D11" s="2">
        <v>18</v>
      </c>
      <c r="E11" s="2">
        <f t="shared" si="0"/>
        <v>26</v>
      </c>
      <c r="G11" s="14">
        <v>9</v>
      </c>
      <c r="H11" s="14">
        <v>22</v>
      </c>
      <c r="I11" s="16">
        <f t="shared" si="1"/>
        <v>31</v>
      </c>
      <c r="J11" s="18">
        <v>12</v>
      </c>
      <c r="K11" s="15">
        <v>41</v>
      </c>
      <c r="L11" s="17">
        <f t="shared" si="2"/>
        <v>53</v>
      </c>
      <c r="M11" s="10">
        <f t="shared" si="3"/>
        <v>29</v>
      </c>
      <c r="N11" s="11">
        <f t="shared" si="4"/>
        <v>81</v>
      </c>
      <c r="O11" s="12">
        <f t="shared" si="5"/>
        <v>110</v>
      </c>
    </row>
    <row r="12" spans="1:18" ht="17.25" customHeight="1" x14ac:dyDescent="0.25">
      <c r="B12" s="5" t="s">
        <v>7</v>
      </c>
      <c r="C12" s="2">
        <v>84</v>
      </c>
      <c r="D12" s="2">
        <v>27</v>
      </c>
      <c r="E12" s="2">
        <f t="shared" si="0"/>
        <v>111</v>
      </c>
      <c r="G12" s="14">
        <v>53</v>
      </c>
      <c r="H12" s="14">
        <v>37</v>
      </c>
      <c r="I12" s="16">
        <f t="shared" si="1"/>
        <v>90</v>
      </c>
      <c r="J12" s="18">
        <v>54</v>
      </c>
      <c r="K12" s="15">
        <v>47</v>
      </c>
      <c r="L12" s="17">
        <f t="shared" si="2"/>
        <v>101</v>
      </c>
      <c r="M12" s="10">
        <f t="shared" si="3"/>
        <v>191</v>
      </c>
      <c r="N12" s="11">
        <f t="shared" si="4"/>
        <v>111</v>
      </c>
      <c r="O12" s="12">
        <f t="shared" si="5"/>
        <v>302</v>
      </c>
    </row>
    <row r="13" spans="1:18" ht="15" customHeight="1" x14ac:dyDescent="0.25">
      <c r="B13" s="5" t="s">
        <v>1</v>
      </c>
      <c r="C13" s="2">
        <f t="shared" ref="C13:L13" si="6">SUM(C14:C19)+C21</f>
        <v>152</v>
      </c>
      <c r="D13" s="2">
        <f t="shared" si="6"/>
        <v>58</v>
      </c>
      <c r="E13" s="2">
        <f t="shared" si="6"/>
        <v>210</v>
      </c>
      <c r="F13" s="2">
        <f t="shared" si="6"/>
        <v>0</v>
      </c>
      <c r="G13" s="2">
        <f t="shared" si="6"/>
        <v>145</v>
      </c>
      <c r="H13" s="2">
        <f t="shared" si="6"/>
        <v>72</v>
      </c>
      <c r="I13" s="16">
        <f t="shared" si="6"/>
        <v>217</v>
      </c>
      <c r="J13" s="19">
        <v>166</v>
      </c>
      <c r="K13" s="15">
        <v>166</v>
      </c>
      <c r="L13" s="17">
        <f t="shared" si="6"/>
        <v>245</v>
      </c>
      <c r="M13" s="2">
        <f>SUM(M14:M19)+M21</f>
        <v>463</v>
      </c>
      <c r="N13" s="2">
        <f>SUM(N14:N19)+N21</f>
        <v>209</v>
      </c>
      <c r="O13" s="2">
        <f>SUM(O14:O19)+O21</f>
        <v>672</v>
      </c>
    </row>
    <row r="14" spans="1:18" ht="29.25" customHeight="1" x14ac:dyDescent="0.25">
      <c r="B14" s="5" t="s">
        <v>26</v>
      </c>
      <c r="C14" s="2">
        <v>8</v>
      </c>
      <c r="D14" s="2">
        <v>18</v>
      </c>
      <c r="E14" s="2">
        <f t="shared" si="0"/>
        <v>26</v>
      </c>
      <c r="G14" s="14">
        <v>9</v>
      </c>
      <c r="H14" s="14">
        <v>22</v>
      </c>
      <c r="I14" s="16">
        <f t="shared" si="1"/>
        <v>31</v>
      </c>
      <c r="J14" s="18">
        <v>12</v>
      </c>
      <c r="K14" s="15">
        <v>41</v>
      </c>
      <c r="L14" s="17">
        <f t="shared" si="2"/>
        <v>53</v>
      </c>
      <c r="M14" s="10">
        <f t="shared" si="3"/>
        <v>29</v>
      </c>
      <c r="N14" s="11">
        <f t="shared" si="4"/>
        <v>81</v>
      </c>
      <c r="O14" s="12">
        <f t="shared" si="5"/>
        <v>110</v>
      </c>
    </row>
    <row r="15" spans="1:18" ht="15" customHeight="1" x14ac:dyDescent="0.25">
      <c r="B15" s="5" t="s">
        <v>8</v>
      </c>
      <c r="C15" s="2">
        <v>3</v>
      </c>
      <c r="D15" s="2">
        <v>0</v>
      </c>
      <c r="E15" s="2">
        <f t="shared" si="0"/>
        <v>3</v>
      </c>
      <c r="G15" s="14">
        <v>4</v>
      </c>
      <c r="H15" s="14">
        <v>1</v>
      </c>
      <c r="I15" s="16">
        <f t="shared" si="1"/>
        <v>5</v>
      </c>
      <c r="J15" s="18">
        <v>5</v>
      </c>
      <c r="K15" s="15">
        <v>0</v>
      </c>
      <c r="L15" s="17">
        <f t="shared" si="2"/>
        <v>5</v>
      </c>
      <c r="M15" s="10">
        <f t="shared" si="3"/>
        <v>12</v>
      </c>
      <c r="N15" s="11">
        <f t="shared" si="4"/>
        <v>1</v>
      </c>
      <c r="O15" s="12">
        <f t="shared" si="5"/>
        <v>13</v>
      </c>
    </row>
    <row r="16" spans="1:18" ht="32.25" customHeight="1" x14ac:dyDescent="0.25">
      <c r="B16" s="5" t="s">
        <v>9</v>
      </c>
      <c r="C16" s="2">
        <v>0</v>
      </c>
      <c r="D16" s="2">
        <v>0</v>
      </c>
      <c r="E16" s="2">
        <f t="shared" si="0"/>
        <v>0</v>
      </c>
      <c r="G16" s="14">
        <v>0</v>
      </c>
      <c r="H16" s="14">
        <v>0</v>
      </c>
      <c r="I16" s="16">
        <f t="shared" si="1"/>
        <v>0</v>
      </c>
      <c r="J16" s="18">
        <v>0</v>
      </c>
      <c r="K16" s="15">
        <v>0</v>
      </c>
      <c r="L16" s="17">
        <f t="shared" si="2"/>
        <v>0</v>
      </c>
      <c r="M16" s="10">
        <f t="shared" si="3"/>
        <v>0</v>
      </c>
      <c r="N16" s="11">
        <f t="shared" si="4"/>
        <v>0</v>
      </c>
      <c r="O16" s="12">
        <f t="shared" si="5"/>
        <v>0</v>
      </c>
    </row>
    <row r="17" spans="2:15" ht="32.25" customHeight="1" x14ac:dyDescent="0.25">
      <c r="B17" s="5" t="s">
        <v>36</v>
      </c>
      <c r="C17" s="2">
        <v>116</v>
      </c>
      <c r="D17" s="2">
        <v>37</v>
      </c>
      <c r="E17" s="2">
        <f t="shared" si="0"/>
        <v>153</v>
      </c>
      <c r="G17" s="14">
        <v>121</v>
      </c>
      <c r="H17" s="14">
        <v>49</v>
      </c>
      <c r="I17" s="16">
        <f t="shared" si="1"/>
        <v>170</v>
      </c>
      <c r="J17" s="18">
        <v>141</v>
      </c>
      <c r="K17" s="15">
        <v>37</v>
      </c>
      <c r="L17" s="17">
        <f t="shared" si="2"/>
        <v>178</v>
      </c>
      <c r="M17" s="10">
        <f t="shared" si="3"/>
        <v>378</v>
      </c>
      <c r="N17" s="11">
        <f t="shared" si="4"/>
        <v>123</v>
      </c>
      <c r="O17" s="12">
        <f t="shared" si="5"/>
        <v>501</v>
      </c>
    </row>
    <row r="18" spans="2:15" ht="16.5" customHeight="1" x14ac:dyDescent="0.25">
      <c r="B18" s="5" t="s">
        <v>10</v>
      </c>
      <c r="C18" s="2">
        <v>0</v>
      </c>
      <c r="D18" s="2">
        <v>0</v>
      </c>
      <c r="E18" s="2">
        <f t="shared" si="0"/>
        <v>0</v>
      </c>
      <c r="G18" s="14">
        <v>0</v>
      </c>
      <c r="H18" s="14">
        <v>0</v>
      </c>
      <c r="I18" s="16">
        <f t="shared" si="1"/>
        <v>0</v>
      </c>
      <c r="J18" s="18">
        <v>0</v>
      </c>
      <c r="K18" s="15">
        <v>0</v>
      </c>
      <c r="L18" s="17">
        <f t="shared" si="2"/>
        <v>0</v>
      </c>
      <c r="M18" s="10">
        <f t="shared" si="3"/>
        <v>0</v>
      </c>
      <c r="N18" s="11">
        <f t="shared" si="4"/>
        <v>0</v>
      </c>
      <c r="O18" s="12">
        <f t="shared" si="5"/>
        <v>0</v>
      </c>
    </row>
    <row r="19" spans="2:15" ht="47.25" customHeight="1" x14ac:dyDescent="0.25">
      <c r="B19" s="5" t="s">
        <v>11</v>
      </c>
      <c r="C19" s="2">
        <v>15</v>
      </c>
      <c r="D19" s="2">
        <v>3</v>
      </c>
      <c r="E19" s="2">
        <f t="shared" si="0"/>
        <v>18</v>
      </c>
      <c r="G19" s="14">
        <v>11</v>
      </c>
      <c r="H19" s="14">
        <v>0</v>
      </c>
      <c r="I19" s="16">
        <f t="shared" si="1"/>
        <v>11</v>
      </c>
      <c r="J19" s="18">
        <v>8</v>
      </c>
      <c r="K19" s="15">
        <v>1</v>
      </c>
      <c r="L19" s="17">
        <f t="shared" si="2"/>
        <v>9</v>
      </c>
      <c r="M19" s="10">
        <f t="shared" si="3"/>
        <v>34</v>
      </c>
      <c r="N19" s="11">
        <f t="shared" si="4"/>
        <v>4</v>
      </c>
      <c r="O19" s="12">
        <f t="shared" si="5"/>
        <v>38</v>
      </c>
    </row>
    <row r="20" spans="2:15" ht="44.25" customHeight="1" x14ac:dyDescent="0.25">
      <c r="B20" s="5" t="s">
        <v>12</v>
      </c>
      <c r="C20" s="2">
        <v>2</v>
      </c>
      <c r="D20" s="2">
        <v>0</v>
      </c>
      <c r="E20" s="2">
        <f t="shared" si="0"/>
        <v>2</v>
      </c>
      <c r="G20" s="14">
        <v>0</v>
      </c>
      <c r="H20" s="14">
        <v>0</v>
      </c>
      <c r="I20" s="16">
        <f t="shared" si="1"/>
        <v>0</v>
      </c>
      <c r="J20" s="18">
        <v>1</v>
      </c>
      <c r="K20" s="15">
        <v>0</v>
      </c>
      <c r="L20" s="17">
        <f t="shared" si="2"/>
        <v>1</v>
      </c>
      <c r="M20" s="10">
        <f t="shared" si="3"/>
        <v>3</v>
      </c>
      <c r="N20" s="11">
        <f t="shared" si="4"/>
        <v>0</v>
      </c>
      <c r="O20" s="12">
        <f t="shared" si="5"/>
        <v>3</v>
      </c>
    </row>
    <row r="21" spans="2:15" ht="33" customHeight="1" x14ac:dyDescent="0.25">
      <c r="B21" s="5" t="s">
        <v>34</v>
      </c>
      <c r="C21" s="2">
        <v>10</v>
      </c>
      <c r="D21" s="2">
        <v>0</v>
      </c>
      <c r="E21" s="2">
        <f t="shared" si="0"/>
        <v>10</v>
      </c>
      <c r="G21" s="14">
        <v>0</v>
      </c>
      <c r="H21" s="14">
        <v>0</v>
      </c>
      <c r="I21" s="16">
        <f t="shared" si="1"/>
        <v>0</v>
      </c>
      <c r="J21" s="18">
        <v>0</v>
      </c>
      <c r="K21" s="15">
        <v>0</v>
      </c>
      <c r="L21" s="17">
        <f t="shared" si="2"/>
        <v>0</v>
      </c>
      <c r="M21" s="10">
        <f t="shared" si="3"/>
        <v>10</v>
      </c>
      <c r="N21" s="11">
        <f t="shared" si="4"/>
        <v>0</v>
      </c>
      <c r="O21" s="12">
        <f t="shared" si="5"/>
        <v>10</v>
      </c>
    </row>
    <row r="22" spans="2:15" ht="16.5" customHeight="1" x14ac:dyDescent="0.25">
      <c r="B22" s="5" t="s">
        <v>13</v>
      </c>
      <c r="C22" s="2">
        <v>0</v>
      </c>
      <c r="D22" s="2">
        <v>19</v>
      </c>
      <c r="E22" s="2">
        <f t="shared" si="0"/>
        <v>19</v>
      </c>
      <c r="G22" s="14">
        <v>0</v>
      </c>
      <c r="H22" s="14">
        <v>27</v>
      </c>
      <c r="I22" s="16">
        <f t="shared" si="1"/>
        <v>27</v>
      </c>
      <c r="J22" s="18">
        <v>0</v>
      </c>
      <c r="K22" s="15">
        <v>18</v>
      </c>
      <c r="L22" s="17">
        <f t="shared" si="2"/>
        <v>18</v>
      </c>
      <c r="M22" s="10">
        <f t="shared" si="3"/>
        <v>0</v>
      </c>
      <c r="N22" s="11">
        <f t="shared" si="4"/>
        <v>64</v>
      </c>
      <c r="O22" s="12">
        <f t="shared" si="5"/>
        <v>64</v>
      </c>
    </row>
    <row r="23" spans="2:15" ht="15.75" x14ac:dyDescent="0.25">
      <c r="B23" s="5" t="s">
        <v>3</v>
      </c>
      <c r="C23" s="2">
        <v>16</v>
      </c>
      <c r="D23" s="2">
        <v>41</v>
      </c>
      <c r="E23" s="2">
        <f t="shared" si="0"/>
        <v>57</v>
      </c>
      <c r="G23" s="14">
        <v>12</v>
      </c>
      <c r="H23" s="14">
        <v>53</v>
      </c>
      <c r="I23" s="16">
        <f t="shared" si="1"/>
        <v>65</v>
      </c>
      <c r="J23" s="18">
        <v>14</v>
      </c>
      <c r="K23" s="15">
        <v>41</v>
      </c>
      <c r="L23" s="17">
        <f t="shared" si="2"/>
        <v>55</v>
      </c>
      <c r="M23" s="10">
        <f t="shared" si="3"/>
        <v>42</v>
      </c>
      <c r="N23" s="11">
        <f t="shared" si="4"/>
        <v>135</v>
      </c>
      <c r="O23" s="12">
        <f t="shared" si="5"/>
        <v>177</v>
      </c>
    </row>
    <row r="24" spans="2:15" ht="16.5" customHeight="1" x14ac:dyDescent="0.25">
      <c r="B24" s="5" t="s">
        <v>29</v>
      </c>
      <c r="C24" s="2">
        <v>35</v>
      </c>
      <c r="D24" s="2">
        <v>10</v>
      </c>
      <c r="E24" s="2">
        <f t="shared" si="0"/>
        <v>45</v>
      </c>
      <c r="G24" s="14">
        <v>38</v>
      </c>
      <c r="H24" s="14">
        <v>9</v>
      </c>
      <c r="I24" s="16">
        <f t="shared" si="1"/>
        <v>47</v>
      </c>
      <c r="J24" s="18">
        <v>57</v>
      </c>
      <c r="K24" s="15">
        <v>17</v>
      </c>
      <c r="L24" s="17">
        <f t="shared" si="2"/>
        <v>74</v>
      </c>
      <c r="M24" s="10">
        <f t="shared" si="3"/>
        <v>130</v>
      </c>
      <c r="N24" s="11">
        <f t="shared" si="4"/>
        <v>36</v>
      </c>
      <c r="O24" s="12">
        <f t="shared" si="5"/>
        <v>166</v>
      </c>
    </row>
    <row r="25" spans="2:15" ht="17.25" customHeight="1" x14ac:dyDescent="0.25">
      <c r="B25" s="5" t="s">
        <v>14</v>
      </c>
      <c r="C25" s="2">
        <v>101</v>
      </c>
      <c r="D25" s="2">
        <v>7</v>
      </c>
      <c r="E25" s="2">
        <f t="shared" si="0"/>
        <v>108</v>
      </c>
      <c r="G25" s="14">
        <v>95</v>
      </c>
      <c r="H25" s="14">
        <v>10</v>
      </c>
      <c r="I25" s="16">
        <f t="shared" si="1"/>
        <v>105</v>
      </c>
      <c r="J25" s="18">
        <v>95</v>
      </c>
      <c r="K25" s="15">
        <v>21</v>
      </c>
      <c r="L25" s="17">
        <f t="shared" si="2"/>
        <v>116</v>
      </c>
      <c r="M25" s="10">
        <f t="shared" si="3"/>
        <v>291</v>
      </c>
      <c r="N25" s="11">
        <f t="shared" si="4"/>
        <v>38</v>
      </c>
      <c r="O25" s="12">
        <f t="shared" si="5"/>
        <v>329</v>
      </c>
    </row>
    <row r="26" spans="2:15" ht="14.25" customHeight="1" x14ac:dyDescent="0.25">
      <c r="B26" s="5" t="s">
        <v>15</v>
      </c>
      <c r="C26" s="2">
        <v>83</v>
      </c>
      <c r="D26" s="2">
        <v>7</v>
      </c>
      <c r="E26" s="2">
        <f t="shared" si="0"/>
        <v>90</v>
      </c>
      <c r="G26" s="14">
        <v>75</v>
      </c>
      <c r="H26" s="14">
        <v>8</v>
      </c>
      <c r="I26" s="16">
        <f t="shared" si="1"/>
        <v>83</v>
      </c>
      <c r="J26" s="18">
        <v>85</v>
      </c>
      <c r="K26" s="15">
        <v>13</v>
      </c>
      <c r="L26" s="17">
        <f t="shared" si="2"/>
        <v>98</v>
      </c>
      <c r="M26" s="10">
        <f t="shared" si="3"/>
        <v>243</v>
      </c>
      <c r="N26" s="11">
        <f t="shared" si="4"/>
        <v>28</v>
      </c>
      <c r="O26" s="12">
        <f t="shared" si="5"/>
        <v>271</v>
      </c>
    </row>
    <row r="27" spans="2:15" ht="14.25" customHeight="1" x14ac:dyDescent="0.25">
      <c r="B27" s="5" t="s">
        <v>31</v>
      </c>
      <c r="C27" s="2">
        <v>149</v>
      </c>
      <c r="D27" s="2">
        <v>24</v>
      </c>
      <c r="E27" s="2">
        <f t="shared" si="0"/>
        <v>173</v>
      </c>
      <c r="G27" s="14">
        <v>142</v>
      </c>
      <c r="H27" s="14">
        <v>28</v>
      </c>
      <c r="I27" s="16">
        <f t="shared" si="1"/>
        <v>170</v>
      </c>
      <c r="J27" s="18">
        <v>165</v>
      </c>
      <c r="K27" s="15">
        <v>49</v>
      </c>
      <c r="L27" s="17">
        <f t="shared" si="2"/>
        <v>214</v>
      </c>
      <c r="M27" s="10">
        <f t="shared" si="3"/>
        <v>456</v>
      </c>
      <c r="N27" s="11">
        <f t="shared" si="4"/>
        <v>101</v>
      </c>
      <c r="O27" s="12">
        <f t="shared" si="5"/>
        <v>557</v>
      </c>
    </row>
    <row r="28" spans="2:15" ht="15.75" customHeight="1" x14ac:dyDescent="0.25">
      <c r="B28" s="5" t="s">
        <v>16</v>
      </c>
      <c r="C28" s="2">
        <v>136</v>
      </c>
      <c r="D28" s="2">
        <v>17</v>
      </c>
      <c r="E28" s="2">
        <f t="shared" si="0"/>
        <v>153</v>
      </c>
      <c r="G28" s="14">
        <v>133</v>
      </c>
      <c r="H28" s="14">
        <v>19</v>
      </c>
      <c r="I28" s="16">
        <f t="shared" si="1"/>
        <v>152</v>
      </c>
      <c r="J28" s="18">
        <v>152</v>
      </c>
      <c r="K28" s="15">
        <v>38</v>
      </c>
      <c r="L28" s="17">
        <f t="shared" si="2"/>
        <v>190</v>
      </c>
      <c r="M28" s="10">
        <f t="shared" si="3"/>
        <v>421</v>
      </c>
      <c r="N28" s="11">
        <f t="shared" si="4"/>
        <v>74</v>
      </c>
      <c r="O28" s="12">
        <f t="shared" si="5"/>
        <v>495</v>
      </c>
    </row>
    <row r="29" spans="2:15" ht="15.75" customHeight="1" x14ac:dyDescent="0.25">
      <c r="B29" s="5" t="s">
        <v>17</v>
      </c>
      <c r="C29" s="2">
        <v>84</v>
      </c>
      <c r="D29" s="2">
        <v>37</v>
      </c>
      <c r="E29" s="2">
        <f t="shared" si="0"/>
        <v>121</v>
      </c>
      <c r="G29" s="14">
        <v>67</v>
      </c>
      <c r="H29" s="14">
        <v>40</v>
      </c>
      <c r="I29" s="16">
        <f t="shared" si="1"/>
        <v>107</v>
      </c>
      <c r="J29" s="18">
        <v>86</v>
      </c>
      <c r="K29" s="15">
        <v>44</v>
      </c>
      <c r="L29" s="17">
        <f t="shared" si="2"/>
        <v>130</v>
      </c>
      <c r="M29" s="10">
        <f t="shared" si="3"/>
        <v>237</v>
      </c>
      <c r="N29" s="11">
        <f t="shared" si="4"/>
        <v>121</v>
      </c>
      <c r="O29" s="12">
        <f t="shared" si="5"/>
        <v>358</v>
      </c>
    </row>
    <row r="30" spans="2:15" ht="15.75" x14ac:dyDescent="0.25">
      <c r="B30" s="5" t="s">
        <v>18</v>
      </c>
      <c r="C30" s="2">
        <v>68</v>
      </c>
      <c r="D30" s="2">
        <v>21</v>
      </c>
      <c r="E30" s="2">
        <f t="shared" si="0"/>
        <v>89</v>
      </c>
      <c r="G30" s="14">
        <v>78</v>
      </c>
      <c r="H30" s="14">
        <v>32</v>
      </c>
      <c r="I30" s="16">
        <f t="shared" si="1"/>
        <v>110</v>
      </c>
      <c r="J30" s="18">
        <v>80</v>
      </c>
      <c r="K30" s="15">
        <v>35</v>
      </c>
      <c r="L30" s="17">
        <f t="shared" si="2"/>
        <v>115</v>
      </c>
      <c r="M30" s="10">
        <f t="shared" si="3"/>
        <v>226</v>
      </c>
      <c r="N30" s="11">
        <f t="shared" si="4"/>
        <v>88</v>
      </c>
      <c r="O30" s="12">
        <f t="shared" si="5"/>
        <v>314</v>
      </c>
    </row>
    <row r="31" spans="2:15" ht="16.5" customHeight="1" x14ac:dyDescent="0.25">
      <c r="B31" s="5" t="s">
        <v>19</v>
      </c>
      <c r="C31" s="2">
        <v>0</v>
      </c>
      <c r="D31" s="2">
        <v>2</v>
      </c>
      <c r="E31" s="2">
        <f t="shared" si="0"/>
        <v>2</v>
      </c>
      <c r="G31" s="14">
        <v>0</v>
      </c>
      <c r="H31" s="14">
        <v>3</v>
      </c>
      <c r="I31" s="16">
        <f t="shared" si="1"/>
        <v>3</v>
      </c>
      <c r="J31" s="18">
        <v>0</v>
      </c>
      <c r="K31" s="15">
        <v>4</v>
      </c>
      <c r="L31" s="17">
        <f t="shared" si="2"/>
        <v>4</v>
      </c>
      <c r="M31" s="10">
        <f t="shared" si="3"/>
        <v>0</v>
      </c>
      <c r="N31" s="11">
        <f t="shared" si="4"/>
        <v>9</v>
      </c>
      <c r="O31" s="12">
        <f t="shared" si="5"/>
        <v>9</v>
      </c>
    </row>
    <row r="32" spans="2:15" ht="15.75" customHeight="1" x14ac:dyDescent="0.25">
      <c r="B32" s="5" t="s">
        <v>20</v>
      </c>
      <c r="C32" s="2">
        <v>0</v>
      </c>
      <c r="D32" s="2">
        <v>0</v>
      </c>
      <c r="E32" s="2">
        <f t="shared" si="0"/>
        <v>0</v>
      </c>
      <c r="G32" s="14">
        <v>2</v>
      </c>
      <c r="H32" s="14">
        <v>0</v>
      </c>
      <c r="I32" s="16">
        <f t="shared" si="1"/>
        <v>2</v>
      </c>
      <c r="J32" s="18">
        <v>0</v>
      </c>
      <c r="K32" s="15">
        <v>0</v>
      </c>
      <c r="L32" s="17">
        <f t="shared" si="2"/>
        <v>0</v>
      </c>
      <c r="M32" s="10">
        <f t="shared" si="3"/>
        <v>2</v>
      </c>
      <c r="N32" s="11">
        <f t="shared" si="4"/>
        <v>0</v>
      </c>
      <c r="O32" s="12">
        <f t="shared" si="5"/>
        <v>2</v>
      </c>
    </row>
    <row r="33" spans="2:15" ht="31.5" customHeight="1" thickBot="1" x14ac:dyDescent="0.3">
      <c r="B33" s="6" t="s">
        <v>4</v>
      </c>
      <c r="C33" s="2">
        <v>5</v>
      </c>
      <c r="D33" s="2">
        <v>2</v>
      </c>
      <c r="E33" s="2">
        <f t="shared" si="0"/>
        <v>7</v>
      </c>
      <c r="G33" s="14">
        <v>5</v>
      </c>
      <c r="H33" s="14">
        <v>8</v>
      </c>
      <c r="I33" s="16">
        <f t="shared" si="1"/>
        <v>13</v>
      </c>
      <c r="J33" s="18">
        <v>13</v>
      </c>
      <c r="K33" s="15">
        <v>3</v>
      </c>
      <c r="L33" s="17">
        <f>J33+K33</f>
        <v>16</v>
      </c>
      <c r="M33" s="10">
        <f t="shared" si="3"/>
        <v>23</v>
      </c>
      <c r="N33" s="11">
        <f t="shared" si="4"/>
        <v>13</v>
      </c>
      <c r="O33" s="12">
        <f t="shared" si="5"/>
        <v>36</v>
      </c>
    </row>
    <row r="34" spans="2:15" ht="16.5" thickBot="1" x14ac:dyDescent="0.3">
      <c r="B34" s="43" t="s">
        <v>21</v>
      </c>
      <c r="C34" s="44"/>
      <c r="D34" s="44"/>
      <c r="E34" s="44"/>
      <c r="F34" s="44"/>
      <c r="G34" s="44"/>
      <c r="H34" s="44"/>
      <c r="I34" s="44"/>
      <c r="J34" s="46"/>
      <c r="K34" s="46"/>
      <c r="L34" s="44"/>
      <c r="M34" s="44"/>
      <c r="N34" s="44"/>
      <c r="O34" s="45"/>
    </row>
    <row r="35" spans="2:15" ht="30" customHeight="1" x14ac:dyDescent="0.25">
      <c r="B35" s="7" t="s">
        <v>22</v>
      </c>
      <c r="C35" s="20">
        <v>41</v>
      </c>
      <c r="D35" s="21"/>
      <c r="E35" s="22"/>
      <c r="G35" s="20">
        <v>57</v>
      </c>
      <c r="H35" s="21"/>
      <c r="I35" s="22"/>
      <c r="J35" s="20">
        <v>56</v>
      </c>
      <c r="K35" s="21"/>
      <c r="L35" s="22"/>
      <c r="M35" s="23">
        <f>C35+G35+J35</f>
        <v>154</v>
      </c>
      <c r="N35" s="24"/>
      <c r="O35" s="25"/>
    </row>
    <row r="36" spans="2:15" ht="30.75" customHeight="1" x14ac:dyDescent="0.25">
      <c r="B36" s="5" t="s">
        <v>23</v>
      </c>
      <c r="C36" s="20">
        <v>38</v>
      </c>
      <c r="D36" s="21"/>
      <c r="E36" s="22"/>
      <c r="G36" s="20">
        <v>53</v>
      </c>
      <c r="H36" s="21"/>
      <c r="I36" s="22"/>
      <c r="J36" s="20">
        <v>51</v>
      </c>
      <c r="K36" s="21"/>
      <c r="L36" s="22"/>
      <c r="M36" s="23">
        <f>C36+G36+J36</f>
        <v>142</v>
      </c>
      <c r="N36" s="24"/>
      <c r="O36" s="25"/>
    </row>
    <row r="37" spans="2:15" ht="27.75" customHeight="1" x14ac:dyDescent="0.25">
      <c r="B37" s="5" t="s">
        <v>24</v>
      </c>
      <c r="C37" s="20">
        <v>3</v>
      </c>
      <c r="D37" s="21"/>
      <c r="E37" s="22"/>
      <c r="G37" s="20">
        <v>4</v>
      </c>
      <c r="H37" s="21"/>
      <c r="I37" s="22"/>
      <c r="J37" s="20">
        <v>5</v>
      </c>
      <c r="K37" s="21"/>
      <c r="L37" s="22"/>
      <c r="M37" s="23">
        <f>C37+G37+J37</f>
        <v>12</v>
      </c>
      <c r="N37" s="24"/>
      <c r="O37" s="25"/>
    </row>
    <row r="38" spans="2:15" ht="30" customHeight="1" x14ac:dyDescent="0.25">
      <c r="B38" s="5" t="s">
        <v>25</v>
      </c>
      <c r="C38" s="20">
        <v>27</v>
      </c>
      <c r="D38" s="21"/>
      <c r="E38" s="22"/>
      <c r="G38" s="20">
        <v>37</v>
      </c>
      <c r="H38" s="21"/>
      <c r="I38" s="22"/>
      <c r="J38" s="20">
        <v>47</v>
      </c>
      <c r="K38" s="21"/>
      <c r="L38" s="22"/>
      <c r="M38" s="23">
        <f>C38+G38+J38</f>
        <v>111</v>
      </c>
      <c r="N38" s="24"/>
      <c r="O38" s="25"/>
    </row>
    <row r="39" spans="2:15" ht="48" customHeight="1" thickBot="1" x14ac:dyDescent="0.3">
      <c r="B39" s="8" t="s">
        <v>5</v>
      </c>
      <c r="C39" s="20">
        <v>2</v>
      </c>
      <c r="D39" s="21"/>
      <c r="E39" s="22"/>
      <c r="F39" s="9"/>
      <c r="G39" s="20">
        <v>8</v>
      </c>
      <c r="H39" s="21"/>
      <c r="I39" s="22"/>
      <c r="J39" s="20">
        <v>3</v>
      </c>
      <c r="K39" s="21"/>
      <c r="L39" s="22"/>
      <c r="M39" s="23">
        <f>C39+G39+J39</f>
        <v>13</v>
      </c>
      <c r="N39" s="24"/>
      <c r="O39" s="25"/>
    </row>
    <row r="40" spans="2:15" ht="14.25" customHeight="1" x14ac:dyDescent="0.25"/>
    <row r="41" spans="2:15" ht="13.5" customHeight="1" x14ac:dyDescent="0.25">
      <c r="B41" s="1" t="s">
        <v>40</v>
      </c>
    </row>
    <row r="42" spans="2:15" ht="13.5" customHeight="1" x14ac:dyDescent="0.25">
      <c r="B42" s="1"/>
    </row>
    <row r="43" spans="2:15" ht="30" x14ac:dyDescent="0.25">
      <c r="B43" s="13" t="s">
        <v>35</v>
      </c>
    </row>
  </sheetData>
  <mergeCells count="41">
    <mergeCell ref="B6:O6"/>
    <mergeCell ref="B4:O5"/>
    <mergeCell ref="G39:I39"/>
    <mergeCell ref="A1:R2"/>
    <mergeCell ref="C7:E7"/>
    <mergeCell ref="B8:B9"/>
    <mergeCell ref="C8:C9"/>
    <mergeCell ref="D8:D9"/>
    <mergeCell ref="M8:M9"/>
    <mergeCell ref="E8:E9"/>
    <mergeCell ref="C35:E35"/>
    <mergeCell ref="N8:N9"/>
    <mergeCell ref="O8:O9"/>
    <mergeCell ref="G7:I7"/>
    <mergeCell ref="J7:L7"/>
    <mergeCell ref="M7:O7"/>
    <mergeCell ref="L8:L9"/>
    <mergeCell ref="K8:K9"/>
    <mergeCell ref="J8:J9"/>
    <mergeCell ref="J35:L35"/>
    <mergeCell ref="G8:G9"/>
    <mergeCell ref="H8:H9"/>
    <mergeCell ref="I8:I9"/>
    <mergeCell ref="G35:I35"/>
    <mergeCell ref="M38:O38"/>
    <mergeCell ref="M39:O39"/>
    <mergeCell ref="B34:O34"/>
    <mergeCell ref="M35:O35"/>
    <mergeCell ref="M36:O36"/>
    <mergeCell ref="M37:O37"/>
    <mergeCell ref="J38:L38"/>
    <mergeCell ref="J39:L39"/>
    <mergeCell ref="C36:E36"/>
    <mergeCell ref="C37:E37"/>
    <mergeCell ref="C38:E38"/>
    <mergeCell ref="J36:L36"/>
    <mergeCell ref="J37:L37"/>
    <mergeCell ref="G36:I36"/>
    <mergeCell ref="G37:I37"/>
    <mergeCell ref="G38:I38"/>
    <mergeCell ref="C39:E39"/>
  </mergeCells>
  <hyperlinks>
    <hyperlink ref="A1:R2" location="ТИУЛЬНЫЙ!A1" display="I КВАРТАЛ"/>
  </hyperlinks>
  <printOptions horizontalCentered="1"/>
  <pageMargins left="0.59055118110236227" right="0" top="0.39370078740157483" bottom="0" header="0" footer="0"/>
  <pageSetup paperSize="9" scale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за квартал по семьям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2024-06-06T07:17:56Z</dcterms:modified>
</cp:coreProperties>
</file>